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home/Desktop/Excel Files COMPLETED/"/>
    </mc:Choice>
  </mc:AlternateContent>
  <xr:revisionPtr revIDLastSave="0" documentId="13_ncr:10001_{D8FE7832-9EF1-DE4E-AA0D-76234F82283E}" xr6:coauthVersionLast="47" xr6:coauthVersionMax="47" xr10:uidLastSave="{00000000-0000-0000-0000-000000000000}"/>
  <bookViews>
    <workbookView xWindow="1440" yWindow="500" windowWidth="25180" windowHeight="16340" xr2:uid="{00000000-000D-0000-FFFF-FFFF00000000}"/>
  </bookViews>
  <sheets>
    <sheet name="Monthly Payment Calculat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8" i="2" s="1"/>
  <c r="C31" i="2" l="1"/>
</calcChain>
</file>

<file path=xl/sharedStrings.xml><?xml version="1.0" encoding="utf-8"?>
<sst xmlns="http://schemas.openxmlformats.org/spreadsheetml/2006/main" count="28" uniqueCount="28">
  <si>
    <t>Purchase Details</t>
  </si>
  <si>
    <t>Purchase Price</t>
  </si>
  <si>
    <t>Down Payment</t>
  </si>
  <si>
    <t>Loan Amount</t>
  </si>
  <si>
    <t>Loan Length (years)</t>
  </si>
  <si>
    <t>Interest Rate</t>
  </si>
  <si>
    <t>Monthly Payment</t>
  </si>
  <si>
    <t>Principal + Interest</t>
  </si>
  <si>
    <t>Taxes</t>
  </si>
  <si>
    <t>Insurance</t>
  </si>
  <si>
    <t>Utilities</t>
  </si>
  <si>
    <t>HOA</t>
  </si>
  <si>
    <t>** If applicable</t>
  </si>
  <si>
    <t>Vacancy</t>
  </si>
  <si>
    <t>** Typically estimated at ~5-10% of rental income</t>
  </si>
  <si>
    <t>Property Management</t>
  </si>
  <si>
    <t>** Estimated at ~7-10% of income for long-term rentals, but will vary between markets</t>
  </si>
  <si>
    <t>Maintenance</t>
  </si>
  <si>
    <t>** Typically estimated at ~1.5% of purchase price annually. Divide that number by 12 for your monthly expense.</t>
  </si>
  <si>
    <t>** Enter additional expenses if desired (e.g. lawn/snow, capital expenditures, etc.).</t>
  </si>
  <si>
    <t>Total Monthly Payment</t>
  </si>
  <si>
    <t xml:space="preserve">     User is strictly prohibited from copying, redistributing, or reselling these files.</t>
  </si>
  <si>
    <t xml:space="preserve">     Violators may be prosecuted and subject to criminal penalties.</t>
  </si>
  <si>
    <t xml:space="preserve">  One Nation Capital</t>
  </si>
  <si>
    <t xml:space="preserve">   Financing Designed for the Real Estate Investor</t>
  </si>
  <si>
    <t>Enter information in white cells only.</t>
  </si>
  <si>
    <t>Highlighted cells are calculated.</t>
  </si>
  <si>
    <t>Monthly Payment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</si>
</sst>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15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b/>
      <sz val="26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rgb="FF134F5C"/>
      <name val="Calibri"/>
      <family val="2"/>
    </font>
    <font>
      <b/>
      <sz val="12"/>
      <color theme="1"/>
      <name val="Calibri"/>
      <family val="2"/>
    </font>
    <font>
      <b/>
      <sz val="12"/>
      <color rgb="FF134F5C"/>
      <name val="Calibri"/>
      <family val="2"/>
    </font>
    <font>
      <b/>
      <i/>
      <sz val="12"/>
      <color rgb="FFFF0000"/>
      <name val="Calibri"/>
      <family val="2"/>
    </font>
    <font>
      <b/>
      <sz val="10"/>
      <color theme="1"/>
      <name val="Calibri"/>
      <family val="2"/>
    </font>
    <font>
      <sz val="16"/>
      <color theme="0"/>
      <name val="Calibri"/>
      <family val="2"/>
    </font>
    <font>
      <b/>
      <sz val="20"/>
      <color theme="0"/>
      <name val="Calibri"/>
      <family val="2"/>
    </font>
    <font>
      <i/>
      <sz val="12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6138E"/>
        <bgColor rgb="FF06138E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E7E6E6"/>
        <bgColor rgb="FFE7E6E6"/>
      </patternFill>
    </fill>
    <fill>
      <patternFill patternType="solid">
        <fgColor rgb="FFF4CCCC"/>
        <bgColor rgb="FFF4CCCC"/>
      </patternFill>
    </fill>
    <fill>
      <patternFill patternType="solid">
        <fgColor rgb="FF06138E"/>
        <bgColor indexed="64"/>
      </patternFill>
    </fill>
    <fill>
      <patternFill patternType="solid">
        <fgColor rgb="FF06138E"/>
        <bgColor rgb="FFFFFFFF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14999847407452621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CC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3" fillId="0" borderId="0" xfId="0" applyFont="1"/>
    <xf numFmtId="0" fontId="1" fillId="3" borderId="0" xfId="0" applyFont="1" applyFill="1"/>
    <xf numFmtId="0" fontId="3" fillId="2" borderId="0" xfId="0" applyFont="1" applyFill="1"/>
    <xf numFmtId="0" fontId="9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1" xfId="0" applyFont="1" applyBorder="1"/>
    <xf numFmtId="0" fontId="10" fillId="0" borderId="0" xfId="0" applyFont="1"/>
    <xf numFmtId="165" fontId="6" fillId="0" borderId="0" xfId="0" applyNumberFormat="1" applyFont="1"/>
    <xf numFmtId="165" fontId="8" fillId="0" borderId="0" xfId="0" applyNumberFormat="1" applyFont="1"/>
    <xf numFmtId="0" fontId="7" fillId="0" borderId="0" xfId="0" applyFont="1"/>
    <xf numFmtId="0" fontId="11" fillId="3" borderId="0" xfId="0" applyFont="1" applyFill="1"/>
    <xf numFmtId="0" fontId="8" fillId="0" borderId="1" xfId="0" applyFont="1" applyBorder="1"/>
    <xf numFmtId="165" fontId="1" fillId="3" borderId="0" xfId="0" applyNumberFormat="1" applyFont="1" applyFill="1" applyAlignment="1">
      <alignment horizontal="right"/>
    </xf>
    <xf numFmtId="9" fontId="1" fillId="3" borderId="0" xfId="0" applyNumberFormat="1" applyFont="1" applyFill="1" applyAlignment="1">
      <alignment horizontal="right"/>
    </xf>
    <xf numFmtId="10" fontId="1" fillId="3" borderId="0" xfId="0" applyNumberFormat="1" applyFont="1" applyFill="1"/>
    <xf numFmtId="165" fontId="1" fillId="3" borderId="0" xfId="0" applyNumberFormat="1" applyFont="1" applyFill="1"/>
    <xf numFmtId="0" fontId="5" fillId="3" borderId="0" xfId="0" applyFont="1" applyFill="1"/>
    <xf numFmtId="10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/>
    </xf>
    <xf numFmtId="4" fontId="1" fillId="3" borderId="0" xfId="0" applyNumberFormat="1" applyFont="1" applyFill="1"/>
    <xf numFmtId="164" fontId="6" fillId="0" borderId="0" xfId="0" applyNumberFormat="1" applyFont="1" applyProtection="1">
      <protection locked="0"/>
    </xf>
    <xf numFmtId="164" fontId="6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10" fontId="6" fillId="0" borderId="1" xfId="0" applyNumberFormat="1" applyFont="1" applyBorder="1" applyProtection="1">
      <protection locked="0"/>
    </xf>
    <xf numFmtId="165" fontId="6" fillId="0" borderId="0" xfId="0" applyNumberFormat="1" applyFont="1" applyProtection="1">
      <protection locked="0"/>
    </xf>
    <xf numFmtId="165" fontId="6" fillId="0" borderId="1" xfId="0" applyNumberFormat="1" applyFont="1" applyBorder="1" applyProtection="1">
      <protection locked="0"/>
    </xf>
    <xf numFmtId="165" fontId="6" fillId="3" borderId="0" xfId="0" applyNumberFormat="1" applyFont="1" applyFill="1" applyProtection="1">
      <protection locked="0"/>
    </xf>
    <xf numFmtId="165" fontId="6" fillId="3" borderId="1" xfId="0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3" fillId="7" borderId="0" xfId="0" applyFont="1" applyFill="1"/>
    <xf numFmtId="164" fontId="6" fillId="5" borderId="0" xfId="0" applyNumberFormat="1" applyFont="1" applyFill="1" applyProtection="1">
      <protection hidden="1"/>
    </xf>
    <xf numFmtId="165" fontId="6" fillId="5" borderId="0" xfId="0" applyNumberFormat="1" applyFont="1" applyFill="1" applyProtection="1">
      <protection hidden="1"/>
    </xf>
    <xf numFmtId="165" fontId="8" fillId="5" borderId="1" xfId="0" applyNumberFormat="1" applyFont="1" applyFill="1" applyBorder="1" applyProtection="1">
      <protection hidden="1"/>
    </xf>
    <xf numFmtId="0" fontId="13" fillId="11" borderId="9" xfId="0" applyFont="1" applyFill="1" applyBorder="1" applyAlignment="1">
      <alignment horizontal="left"/>
    </xf>
    <xf numFmtId="0" fontId="12" fillId="11" borderId="5" xfId="0" applyFont="1" applyFill="1" applyBorder="1" applyAlignment="1">
      <alignment horizontal="left"/>
    </xf>
    <xf numFmtId="0" fontId="14" fillId="10" borderId="5" xfId="0" applyFont="1" applyFill="1" applyBorder="1" applyAlignment="1">
      <alignment horizontal="left"/>
    </xf>
    <xf numFmtId="0" fontId="14" fillId="10" borderId="6" xfId="0" applyFont="1" applyFill="1" applyBorder="1" applyAlignment="1">
      <alignment horizontal="left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1" fillId="8" borderId="0" xfId="0" applyFont="1" applyFill="1"/>
    <xf numFmtId="0" fontId="3" fillId="9" borderId="4" xfId="0" applyFont="1" applyFill="1" applyBorder="1"/>
    <xf numFmtId="0" fontId="3" fillId="9" borderId="7" xfId="0" applyFont="1" applyFill="1" applyBorder="1" applyAlignment="1">
      <alignment horizontal="center"/>
    </xf>
    <xf numFmtId="0" fontId="3" fillId="9" borderId="7" xfId="0" applyFont="1" applyFill="1" applyBorder="1"/>
    <xf numFmtId="0" fontId="3" fillId="10" borderId="8" xfId="0" applyFont="1" applyFill="1" applyBorder="1"/>
    <xf numFmtId="0" fontId="3" fillId="12" borderId="10" xfId="0" applyFont="1" applyFill="1" applyBorder="1" applyAlignment="1">
      <alignment horizontal="center"/>
    </xf>
    <xf numFmtId="0" fontId="3" fillId="12" borderId="10" xfId="0" applyFont="1" applyFill="1" applyBorder="1"/>
    <xf numFmtId="0" fontId="3" fillId="12" borderId="11" xfId="0" applyFont="1" applyFill="1" applyBorder="1"/>
    <xf numFmtId="0" fontId="3" fillId="12" borderId="0" xfId="0" applyFont="1" applyFill="1" applyAlignment="1">
      <alignment horizontal="center"/>
    </xf>
    <xf numFmtId="0" fontId="3" fillId="12" borderId="0" xfId="0" applyFont="1" applyFill="1"/>
    <xf numFmtId="0" fontId="3" fillId="12" borderId="4" xfId="0" applyFont="1" applyFill="1" applyBorder="1"/>
    <xf numFmtId="0" fontId="1" fillId="3" borderId="0" xfId="0" applyFont="1" applyFill="1" applyAlignment="1">
      <alignment horizontal="right"/>
    </xf>
    <xf numFmtId="0" fontId="0" fillId="0" borderId="0" xfId="0"/>
    <xf numFmtId="0" fontId="8" fillId="4" borderId="2" xfId="0" applyFont="1" applyFill="1" applyBorder="1" applyAlignment="1">
      <alignment horizontal="center"/>
    </xf>
    <xf numFmtId="0" fontId="4" fillId="0" borderId="3" xfId="0" applyFont="1" applyBorder="1"/>
    <xf numFmtId="0" fontId="8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128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64">
    <tableStyle name="Fix&amp;Flip Project Overview-style" pivot="0" count="2" xr9:uid="{00000000-0011-0000-FFFF-FFFF00000000}">
      <tableStyleElement type="firstRowStripe" dxfId="127"/>
      <tableStyleElement type="secondRowStripe" dxfId="126"/>
    </tableStyle>
    <tableStyle name="Fix&amp;Flip Project Overview-style 2" pivot="0" count="2" xr9:uid="{00000000-0011-0000-FFFF-FFFF01000000}">
      <tableStyleElement type="firstRowStripe" dxfId="125"/>
      <tableStyleElement type="secondRowStripe" dxfId="124"/>
    </tableStyle>
    <tableStyle name="Fix&amp;Flip Project Overview-style 3" pivot="0" count="2" xr9:uid="{00000000-0011-0000-FFFF-FFFF02000000}">
      <tableStyleElement type="firstRowStripe" dxfId="123"/>
      <tableStyleElement type="secondRowStripe" dxfId="122"/>
    </tableStyle>
    <tableStyle name="Loan Amortization Calculator-style" pivot="0" count="2" xr9:uid="{00000000-0011-0000-FFFF-FFFF03000000}">
      <tableStyleElement type="firstRowStripe" dxfId="121"/>
      <tableStyleElement type="secondRowStripe" dxfId="120"/>
    </tableStyle>
    <tableStyle name="Deal Comparison-style" pivot="0" count="2" xr9:uid="{00000000-0011-0000-FFFF-FFFF04000000}">
      <tableStyleElement type="firstRowStripe" dxfId="119"/>
      <tableStyleElement type="secondRowStripe" dxfId="118"/>
    </tableStyle>
    <tableStyle name="Deal Comparison-style 2" pivot="0" count="2" xr9:uid="{00000000-0011-0000-FFFF-FFFF05000000}">
      <tableStyleElement type="firstRowStripe" dxfId="117"/>
      <tableStyleElement type="secondRowStripe" dxfId="116"/>
    </tableStyle>
    <tableStyle name="Deal Comparison-style 3" pivot="0" count="2" xr9:uid="{00000000-0011-0000-FFFF-FFFF06000000}">
      <tableStyleElement type="firstRowStripe" dxfId="115"/>
      <tableStyleElement type="secondRowStripe" dxfId="114"/>
    </tableStyle>
    <tableStyle name="Deal Comparison-style 4" pivot="0" count="2" xr9:uid="{00000000-0011-0000-FFFF-FFFF07000000}">
      <tableStyleElement type="firstRowStripe" dxfId="113"/>
      <tableStyleElement type="secondRowStripe" dxfId="112"/>
    </tableStyle>
    <tableStyle name="Deal Comparison-style 5" pivot="0" count="2" xr9:uid="{00000000-0011-0000-FFFF-FFFF08000000}">
      <tableStyleElement type="firstRowStripe" dxfId="111"/>
      <tableStyleElement type="secondRowStripe" dxfId="110"/>
    </tableStyle>
    <tableStyle name="Deal Comparison-style 6" pivot="0" count="2" xr9:uid="{00000000-0011-0000-FFFF-FFFF09000000}">
      <tableStyleElement type="firstRowStripe" dxfId="109"/>
      <tableStyleElement type="secondRowStripe" dxfId="108"/>
    </tableStyle>
    <tableStyle name="Deal Comparison-style 7" pivot="0" count="2" xr9:uid="{00000000-0011-0000-FFFF-FFFF0A000000}">
      <tableStyleElement type="firstRowStripe" dxfId="107"/>
      <tableStyleElement type="secondRowStripe" dxfId="106"/>
    </tableStyle>
    <tableStyle name="Deal Comparison-style 8" pivot="0" count="2" xr9:uid="{00000000-0011-0000-FFFF-FFFF0B000000}">
      <tableStyleElement type="firstRowStripe" dxfId="105"/>
      <tableStyleElement type="secondRowStripe" dxfId="104"/>
    </tableStyle>
    <tableStyle name="Deal Comparison-style 9" pivot="0" count="2" xr9:uid="{00000000-0011-0000-FFFF-FFFF0C000000}">
      <tableStyleElement type="firstRowStripe" dxfId="103"/>
      <tableStyleElement type="secondRowStripe" dxfId="102"/>
    </tableStyle>
    <tableStyle name="Deal Analysis Rental-style" pivot="0" count="2" xr9:uid="{00000000-0011-0000-FFFF-FFFF0D000000}">
      <tableStyleElement type="firstRowStripe" dxfId="101"/>
      <tableStyleElement type="secondRowStripe" dxfId="100"/>
    </tableStyle>
    <tableStyle name="Deal Analysis Rental-style 2" pivot="0" count="2" xr9:uid="{00000000-0011-0000-FFFF-FFFF0E000000}">
      <tableStyleElement type="firstRowStripe" dxfId="99"/>
      <tableStyleElement type="secondRowStripe" dxfId="98"/>
    </tableStyle>
    <tableStyle name="Deal Analysis Rental-style 3" pivot="0" count="2" xr9:uid="{00000000-0011-0000-FFFF-FFFF0F000000}">
      <tableStyleElement type="firstRowStripe" dxfId="97"/>
      <tableStyleElement type="secondRowStripe" dxfId="96"/>
    </tableStyle>
    <tableStyle name="Deal Analysis Rental-style 4" pivot="0" count="2" xr9:uid="{00000000-0011-0000-FFFF-FFFF10000000}">
      <tableStyleElement type="firstRowStripe" dxfId="95"/>
      <tableStyleElement type="secondRowStripe" dxfId="94"/>
    </tableStyle>
    <tableStyle name="Deal Analysis Rental-style 5" pivot="0" count="2" xr9:uid="{00000000-0011-0000-FFFF-FFFF11000000}">
      <tableStyleElement type="firstRowStripe" dxfId="93"/>
      <tableStyleElement type="secondRowStripe" dxfId="92"/>
    </tableStyle>
    <tableStyle name="Deal Analysis Rental-style 6" pivot="0" count="2" xr9:uid="{00000000-0011-0000-FFFF-FFFF12000000}">
      <tableStyleElement type="firstRowStripe" dxfId="91"/>
      <tableStyleElement type="secondRowStripe" dxfId="90"/>
    </tableStyle>
    <tableStyle name="Deal Analysis Flip-style" pivot="0" count="2" xr9:uid="{00000000-0011-0000-FFFF-FFFF13000000}">
      <tableStyleElement type="firstRowStripe" dxfId="89"/>
      <tableStyleElement type="secondRowStripe" dxfId="88"/>
    </tableStyle>
    <tableStyle name="Deal Analysis Flip-style 2" pivot="0" count="2" xr9:uid="{00000000-0011-0000-FFFF-FFFF14000000}">
      <tableStyleElement type="firstRowStripe" dxfId="87"/>
      <tableStyleElement type="secondRowStripe" dxfId="86"/>
    </tableStyle>
    <tableStyle name="Deal Analysis Flip-style 3" pivot="0" count="2" xr9:uid="{00000000-0011-0000-FFFF-FFFF15000000}">
      <tableStyleElement type="firstRowStripe" dxfId="85"/>
      <tableStyleElement type="secondRowStripe" dxfId="84"/>
    </tableStyle>
    <tableStyle name="Deal Analysis Flip-style 4" pivot="0" count="2" xr9:uid="{00000000-0011-0000-FFFF-FFFF16000000}">
      <tableStyleElement type="firstRowStripe" dxfId="83"/>
      <tableStyleElement type="secondRowStripe" dxfId="82"/>
    </tableStyle>
    <tableStyle name="Deal Analysis Flip-style 5" pivot="0" count="2" xr9:uid="{00000000-0011-0000-FFFF-FFFF17000000}">
      <tableStyleElement type="firstRowStripe" dxfId="81"/>
      <tableStyleElement type="secondRowStripe" dxfId="80"/>
    </tableStyle>
    <tableStyle name="Deal Analysis Flip-style 6" pivot="0" count="2" xr9:uid="{00000000-0011-0000-FFFF-FFFF18000000}">
      <tableStyleElement type="firstRowStripe" dxfId="79"/>
      <tableStyleElement type="secondRowStripe" dxfId="78"/>
    </tableStyle>
    <tableStyle name="Portfolio Overview-style" pivot="0" count="2" xr9:uid="{00000000-0011-0000-FFFF-FFFF19000000}">
      <tableStyleElement type="firstRowStripe" dxfId="77"/>
      <tableStyleElement type="secondRowStripe" dxfId="76"/>
    </tableStyle>
    <tableStyle name="Property InfoExpenses-style" pivot="0" count="2" xr9:uid="{00000000-0011-0000-FFFF-FFFF1A000000}">
      <tableStyleElement type="firstRowStripe" dxfId="75"/>
      <tableStyleElement type="secondRowStripe" dxfId="74"/>
    </tableStyle>
    <tableStyle name="Property InfoExpenses-style 2" pivot="0" count="2" xr9:uid="{00000000-0011-0000-FFFF-FFFF1B000000}">
      <tableStyleElement type="firstRowStripe" dxfId="73"/>
      <tableStyleElement type="secondRowStripe" dxfId="72"/>
    </tableStyle>
    <tableStyle name="Property InfoExpenses-style 3" pivot="0" count="2" xr9:uid="{00000000-0011-0000-FFFF-FFFF1C000000}">
      <tableStyleElement type="firstRowStripe" dxfId="71"/>
      <tableStyleElement type="secondRowStripe" dxfId="70"/>
    </tableStyle>
    <tableStyle name="Property To-Do List-style" pivot="0" count="2" xr9:uid="{00000000-0011-0000-FFFF-FFFF1D000000}">
      <tableStyleElement type="firstRowStripe" dxfId="69"/>
      <tableStyleElement type="secondRowStripe" dxfId="68"/>
    </tableStyle>
    <tableStyle name="Property To-Do List-style 2" pivot="0" count="2" xr9:uid="{00000000-0011-0000-FFFF-FFFF1E000000}">
      <tableStyleElement type="firstRowStripe" dxfId="67"/>
      <tableStyleElement type="secondRowStripe" dxfId="66"/>
    </tableStyle>
    <tableStyle name="General Operating Expenses-style" pivot="0" count="2" xr9:uid="{00000000-0011-0000-FFFF-FFFF1F000000}">
      <tableStyleElement type="firstRowStripe" dxfId="65"/>
      <tableStyleElement type="secondRowStripe" dxfId="64"/>
    </tableStyle>
    <tableStyle name="General Operating Expenses-style 2" pivot="0" count="2" xr9:uid="{00000000-0011-0000-FFFF-FFFF20000000}">
      <tableStyleElement type="firstRowStripe" dxfId="63"/>
      <tableStyleElement type="secondRowStripe" dxfId="62"/>
    </tableStyle>
    <tableStyle name="General Operating Expenses-style 3" pivot="0" count="2" xr9:uid="{00000000-0011-0000-FFFF-FFFF21000000}">
      <tableStyleElement type="firstRowStripe" dxfId="61"/>
      <tableStyleElement type="secondRowStripe" dxfId="60"/>
    </tableStyle>
    <tableStyle name="General Operating Expenses-style 4" pivot="0" count="2" xr9:uid="{00000000-0011-0000-FFFF-FFFF22000000}">
      <tableStyleElement type="firstRowStripe" dxfId="59"/>
      <tableStyleElement type="secondRowStripe" dxfId="58"/>
    </tableStyle>
    <tableStyle name="General Operating Expenses-style 5" pivot="0" count="2" xr9:uid="{00000000-0011-0000-FFFF-FFFF23000000}">
      <tableStyleElement type="firstRowStripe" dxfId="57"/>
      <tableStyleElement type="secondRowStripe" dxfId="56"/>
    </tableStyle>
    <tableStyle name="Contractor Tax Prep-style" pivot="0" count="2" xr9:uid="{00000000-0011-0000-FFFF-FFFF24000000}">
      <tableStyleElement type="firstRowStripe" dxfId="55"/>
      <tableStyleElement type="secondRowStripe" dxfId="54"/>
    </tableStyle>
    <tableStyle name="Contractor Sphere-style" pivot="0" count="2" xr9:uid="{00000000-0011-0000-FFFF-FFFF25000000}">
      <tableStyleElement type="firstRowStripe" dxfId="53"/>
      <tableStyleElement type="secondRowStripe" dxfId="52"/>
    </tableStyle>
    <tableStyle name="Contractor Sphere-style 2" pivot="0" count="2" xr9:uid="{00000000-0011-0000-FFFF-FFFF26000000}">
      <tableStyleElement type="firstRowStripe" dxfId="51"/>
      <tableStyleElement type="secondRowStripe" dxfId="50"/>
    </tableStyle>
    <tableStyle name="Contractor Sphere-style 3" pivot="0" count="2" xr9:uid="{00000000-0011-0000-FFFF-FFFF27000000}">
      <tableStyleElement type="firstRowStripe" dxfId="49"/>
      <tableStyleElement type="secondRowStripe" dxfId="48"/>
    </tableStyle>
    <tableStyle name="Contractor Sphere-style 4" pivot="0" count="2" xr9:uid="{00000000-0011-0000-FFFF-FFFF28000000}">
      <tableStyleElement type="firstRowStripe" dxfId="47"/>
      <tableStyleElement type="secondRowStripe" dxfId="46"/>
    </tableStyle>
    <tableStyle name="Contractor Sphere-style 5" pivot="0" count="2" xr9:uid="{00000000-0011-0000-FFFF-FFFF29000000}">
      <tableStyleElement type="firstRowStripe" dxfId="45"/>
      <tableStyleElement type="secondRowStripe" dxfId="44"/>
    </tableStyle>
    <tableStyle name="Contractor Sphere-style 6" pivot="0" count="2" xr9:uid="{00000000-0011-0000-FFFF-FFFF2A000000}">
      <tableStyleElement type="firstRowStripe" dxfId="43"/>
      <tableStyleElement type="secondRowStripe" dxfId="42"/>
    </tableStyle>
    <tableStyle name="Contractor Sphere-style 7" pivot="0" count="2" xr9:uid="{00000000-0011-0000-FFFF-FFFF2B000000}">
      <tableStyleElement type="firstRowStripe" dxfId="41"/>
      <tableStyleElement type="secondRowStripe" dxfId="40"/>
    </tableStyle>
    <tableStyle name="Contractor Sphere-style 8" pivot="0" count="2" xr9:uid="{00000000-0011-0000-FFFF-FFFF2C000000}">
      <tableStyleElement type="firstRowStripe" dxfId="39"/>
      <tableStyleElement type="secondRowStripe" dxfId="38"/>
    </tableStyle>
    <tableStyle name="Contractor Sphere-style 9" pivot="0" count="2" xr9:uid="{00000000-0011-0000-FFFF-FFFF2D000000}">
      <tableStyleElement type="firstRowStripe" dxfId="37"/>
      <tableStyleElement type="secondRowStripe" dxfId="36"/>
    </tableStyle>
    <tableStyle name="Contractor Sphere-style 10" pivot="0" count="2" xr9:uid="{00000000-0011-0000-FFFF-FFFF2E000000}">
      <tableStyleElement type="firstRowStripe" dxfId="35"/>
      <tableStyleElement type="secondRowStripe" dxfId="34"/>
    </tableStyle>
    <tableStyle name="Contractor Sphere-style 11" pivot="0" count="2" xr9:uid="{00000000-0011-0000-FFFF-FFFF2F000000}">
      <tableStyleElement type="firstRowStripe" dxfId="33"/>
      <tableStyleElement type="secondRowStripe" dxfId="32"/>
    </tableStyle>
    <tableStyle name="Contractor Sphere-style 12" pivot="0" count="2" xr9:uid="{00000000-0011-0000-FFFF-FFFF30000000}">
      <tableStyleElement type="firstRowStripe" dxfId="31"/>
      <tableStyleElement type="secondRowStripe" dxfId="30"/>
    </tableStyle>
    <tableStyle name="Contractor Sphere-style 13" pivot="0" count="2" xr9:uid="{00000000-0011-0000-FFFF-FFFF31000000}">
      <tableStyleElement type="firstRowStripe" dxfId="29"/>
      <tableStyleElement type="secondRowStripe" dxfId="28"/>
    </tableStyle>
    <tableStyle name="Contractor Sphere-style 14" pivot="0" count="2" xr9:uid="{00000000-0011-0000-FFFF-FFFF32000000}">
      <tableStyleElement type="firstRowStripe" dxfId="27"/>
      <tableStyleElement type="secondRowStripe" dxfId="26"/>
    </tableStyle>
    <tableStyle name="Contractor Sphere-style 15" pivot="0" count="2" xr9:uid="{00000000-0011-0000-FFFF-FFFF33000000}">
      <tableStyleElement type="firstRowStripe" dxfId="25"/>
      <tableStyleElement type="secondRowStripe" dxfId="24"/>
    </tableStyle>
    <tableStyle name="Contractor Sphere-style 16" pivot="0" count="2" xr9:uid="{00000000-0011-0000-FFFF-FFFF34000000}">
      <tableStyleElement type="firstRowStripe" dxfId="23"/>
      <tableStyleElement type="secondRowStripe" dxfId="22"/>
    </tableStyle>
    <tableStyle name="Contractor Sphere-style 17" pivot="0" count="2" xr9:uid="{00000000-0011-0000-FFFF-FFFF35000000}">
      <tableStyleElement type="firstRowStripe" dxfId="21"/>
      <tableStyleElement type="secondRowStripe" dxfId="20"/>
    </tableStyle>
    <tableStyle name="Contractor Sphere-style 18" pivot="0" count="2" xr9:uid="{00000000-0011-0000-FFFF-FFFF36000000}">
      <tableStyleElement type="firstRowStripe" dxfId="19"/>
      <tableStyleElement type="secondRowStripe" dxfId="18"/>
    </tableStyle>
    <tableStyle name="Contractor Sphere-style 19" pivot="0" count="2" xr9:uid="{00000000-0011-0000-FFFF-FFFF37000000}">
      <tableStyleElement type="firstRowStripe" dxfId="17"/>
      <tableStyleElement type="secondRowStripe" dxfId="16"/>
    </tableStyle>
    <tableStyle name="Contractor Sphere-style 20" pivot="0" count="2" xr9:uid="{00000000-0011-0000-FFFF-FFFF38000000}">
      <tableStyleElement type="firstRowStripe" dxfId="15"/>
      <tableStyleElement type="secondRowStripe" dxfId="14"/>
    </tableStyle>
    <tableStyle name="Contractor Sphere-style 21" pivot="0" count="2" xr9:uid="{00000000-0011-0000-FFFF-FFFF39000000}">
      <tableStyleElement type="firstRowStripe" dxfId="13"/>
      <tableStyleElement type="secondRowStripe" dxfId="12"/>
    </tableStyle>
    <tableStyle name="Contractor Sphere-style 22" pivot="0" count="2" xr9:uid="{00000000-0011-0000-FFFF-FFFF3A000000}">
      <tableStyleElement type="firstRowStripe" dxfId="11"/>
      <tableStyleElement type="secondRowStripe" dxfId="10"/>
    </tableStyle>
    <tableStyle name="Contractor Sphere-style 23" pivot="0" count="2" xr9:uid="{00000000-0011-0000-FFFF-FFFF3B000000}">
      <tableStyleElement type="firstRowStripe" dxfId="9"/>
      <tableStyleElement type="secondRowStripe" dxfId="8"/>
    </tableStyle>
    <tableStyle name="Contractor Sphere-style 24" pivot="0" count="2" xr9:uid="{00000000-0011-0000-FFFF-FFFF3C000000}">
      <tableStyleElement type="firstRowStripe" dxfId="7"/>
      <tableStyleElement type="secondRowStripe" dxfId="6"/>
    </tableStyle>
    <tableStyle name="Contractor Sphere-style 25" pivot="0" count="2" xr9:uid="{00000000-0011-0000-FFFF-FFFF3D000000}">
      <tableStyleElement type="firstRowStripe" dxfId="5"/>
      <tableStyleElement type="secondRowStripe" dxfId="4"/>
    </tableStyle>
    <tableStyle name="Contractor Sphere-style 26" pivot="0" count="2" xr9:uid="{00000000-0011-0000-FFFF-FFFF3E000000}">
      <tableStyleElement type="firstRowStripe" dxfId="3"/>
      <tableStyleElement type="secondRowStripe" dxfId="2"/>
    </tableStyle>
    <tableStyle name="Contractor Sphere-style 27" pivot="0" count="2" xr9:uid="{00000000-0011-0000-FFFF-FFFF3F000000}">
      <tableStyleElement type="firstRowStripe" dxfId="1"/>
      <tableStyleElement type="secondRowStripe" dxfId="0"/>
    </tableStyle>
  </tableStyles>
  <colors>
    <mruColors>
      <color rgb="FFD9D9D9"/>
      <color rgb="FF134F5C"/>
      <color rgb="FF06138E"/>
      <color rgb="FF999999"/>
      <color rgb="FFCC0000"/>
      <color rgb="FF000000"/>
      <color rgb="FFC9DAF8"/>
      <color rgb="FFEDE7F7"/>
      <color rgb="FFB6D7A8"/>
      <color rgb="FFB7E1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00"/>
    <outlinePr summaryBelow="0" summaryRight="0"/>
  </sheetPr>
  <dimension ref="A1:Z1007"/>
  <sheetViews>
    <sheetView tabSelected="1" zoomScale="108" workbookViewId="0"/>
  </sheetViews>
  <sheetFormatPr baseColWidth="10" defaultColWidth="12.6640625" defaultRowHeight="15.75" customHeight="1" x14ac:dyDescent="0.15"/>
  <cols>
    <col min="1" max="1" width="2.1640625" customWidth="1"/>
    <col min="2" max="2" width="30.1640625" customWidth="1"/>
    <col min="4" max="4" width="2.6640625" customWidth="1"/>
    <col min="9" max="9" width="24.5" customWidth="1"/>
    <col min="10" max="10" width="13.5" customWidth="1"/>
    <col min="11" max="11" width="14.33203125" customWidth="1"/>
    <col min="19" max="19" width="12.6640625" hidden="1"/>
  </cols>
  <sheetData>
    <row r="1" spans="1:26" ht="12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3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4" x14ac:dyDescent="0.4">
      <c r="A2" s="3"/>
      <c r="B2" s="1" t="s">
        <v>27</v>
      </c>
      <c r="C2" s="3"/>
      <c r="D2" s="3"/>
      <c r="E2" s="3"/>
      <c r="F2" s="3"/>
      <c r="G2" s="37" t="s">
        <v>23</v>
      </c>
      <c r="H2" s="48"/>
      <c r="I2" s="48"/>
      <c r="J2" s="49"/>
      <c r="K2" s="5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" customHeight="1" x14ac:dyDescent="0.25">
      <c r="A3" s="3"/>
      <c r="B3" s="3"/>
      <c r="C3" s="3"/>
      <c r="D3" s="3"/>
      <c r="E3" s="3"/>
      <c r="F3" s="3"/>
      <c r="G3" s="38" t="s">
        <v>24</v>
      </c>
      <c r="H3" s="51"/>
      <c r="I3" s="51"/>
      <c r="J3" s="52"/>
      <c r="K3" s="5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" customHeight="1" x14ac:dyDescent="0.2">
      <c r="A4" s="3"/>
      <c r="B4" s="6" t="s">
        <v>25</v>
      </c>
      <c r="C4" s="3"/>
      <c r="D4" s="3"/>
      <c r="E4" s="3"/>
      <c r="F4" s="3"/>
      <c r="G4" s="39" t="s">
        <v>21</v>
      </c>
      <c r="H4" s="42"/>
      <c r="I4" s="42"/>
      <c r="J4" s="41"/>
      <c r="K4" s="4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" customHeight="1" x14ac:dyDescent="0.2">
      <c r="A5" s="3"/>
      <c r="B5" s="6" t="s">
        <v>26</v>
      </c>
      <c r="C5" s="3"/>
      <c r="D5" s="3"/>
      <c r="E5" s="3"/>
      <c r="F5" s="3"/>
      <c r="G5" s="40" t="s">
        <v>22</v>
      </c>
      <c r="H5" s="45"/>
      <c r="I5" s="45"/>
      <c r="J5" s="46"/>
      <c r="K5" s="47"/>
      <c r="L5" s="2"/>
      <c r="M5" s="2"/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2"/>
      <c r="L6" s="2"/>
      <c r="M6" s="2"/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" x14ac:dyDescent="0.2">
      <c r="A7" s="3"/>
      <c r="B7" s="56" t="s">
        <v>0</v>
      </c>
      <c r="C7" s="57"/>
      <c r="D7" s="3"/>
      <c r="E7" s="3"/>
      <c r="F7" s="2"/>
      <c r="G7" s="3"/>
      <c r="H7" s="3"/>
      <c r="I7" s="3"/>
      <c r="J7" s="3"/>
      <c r="K7" s="2"/>
      <c r="L7" s="2"/>
      <c r="M7" s="2"/>
      <c r="N7" s="2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8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2"/>
      <c r="L8" s="2"/>
      <c r="M8" s="2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" x14ac:dyDescent="0.2">
      <c r="A9" s="3"/>
      <c r="B9" s="7" t="s">
        <v>1</v>
      </c>
      <c r="C9" s="24">
        <v>250000</v>
      </c>
      <c r="D9" s="7"/>
      <c r="E9" s="7"/>
      <c r="F9" s="7"/>
      <c r="G9" s="7"/>
      <c r="H9" s="3"/>
      <c r="I9" s="3"/>
      <c r="J9" s="3"/>
      <c r="K9" s="2"/>
      <c r="L9" s="2"/>
      <c r="M9" s="2"/>
      <c r="N9" s="2"/>
      <c r="O9" s="2"/>
      <c r="P9" s="3"/>
      <c r="Q9" s="3"/>
      <c r="R9" s="3"/>
      <c r="S9" s="3">
        <v>12</v>
      </c>
      <c r="T9" s="3"/>
      <c r="U9" s="3"/>
      <c r="V9" s="3"/>
      <c r="W9" s="3"/>
      <c r="X9" s="3"/>
      <c r="Y9" s="3"/>
      <c r="Z9" s="3"/>
    </row>
    <row r="10" spans="1:26" ht="16" x14ac:dyDescent="0.2">
      <c r="A10" s="3"/>
      <c r="B10" s="9" t="s">
        <v>2</v>
      </c>
      <c r="C10" s="25">
        <v>50000</v>
      </c>
      <c r="D10" s="7"/>
      <c r="E10" s="7"/>
      <c r="F10" s="7"/>
      <c r="G10" s="7"/>
      <c r="H10" s="3"/>
      <c r="I10" s="3"/>
      <c r="J10" s="3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0.5" customHeight="1" x14ac:dyDescent="0.2">
      <c r="A11" s="3"/>
      <c r="B11" s="7"/>
      <c r="C11" s="8"/>
      <c r="D11" s="7"/>
      <c r="E11" s="7"/>
      <c r="F11" s="7"/>
      <c r="G11" s="7"/>
      <c r="H11" s="3"/>
      <c r="I11" s="3"/>
      <c r="J11" s="3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" x14ac:dyDescent="0.2">
      <c r="A12" s="3"/>
      <c r="B12" s="7" t="s">
        <v>3</v>
      </c>
      <c r="C12" s="34">
        <f>C9-C10</f>
        <v>200000</v>
      </c>
      <c r="D12" s="7"/>
      <c r="E12" s="7"/>
      <c r="F12" s="7"/>
      <c r="G12" s="7"/>
      <c r="H12" s="3"/>
      <c r="I12" s="3"/>
      <c r="J12" s="3"/>
      <c r="K12" s="2"/>
      <c r="L12" s="2"/>
      <c r="M12" s="2"/>
      <c r="N12" s="2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" x14ac:dyDescent="0.2">
      <c r="A13" s="3"/>
      <c r="B13" s="7" t="s">
        <v>4</v>
      </c>
      <c r="C13" s="26">
        <v>30</v>
      </c>
      <c r="D13" s="7"/>
      <c r="E13" s="7"/>
      <c r="F13" s="7"/>
      <c r="G13" s="7"/>
      <c r="H13" s="3"/>
      <c r="I13" s="3"/>
      <c r="J13" s="3"/>
      <c r="K13" s="2"/>
      <c r="L13" s="2"/>
      <c r="M13" s="2"/>
      <c r="N13" s="2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" x14ac:dyDescent="0.2">
      <c r="A14" s="3"/>
      <c r="B14" s="9" t="s">
        <v>5</v>
      </c>
      <c r="C14" s="27">
        <v>7.7499999999999999E-2</v>
      </c>
      <c r="D14" s="7"/>
      <c r="E14" s="7"/>
      <c r="F14" s="7"/>
      <c r="G14" s="7"/>
      <c r="H14" s="3"/>
      <c r="I14" s="3"/>
      <c r="J14" s="3"/>
      <c r="K14" s="2"/>
      <c r="L14" s="2"/>
      <c r="M14" s="2"/>
      <c r="N14" s="2"/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 x14ac:dyDescent="0.2">
      <c r="A15" s="3"/>
      <c r="B15" s="7"/>
      <c r="C15" s="7"/>
      <c r="D15" s="7"/>
      <c r="E15" s="7"/>
      <c r="F15" s="10"/>
      <c r="G15" s="7"/>
      <c r="H15" s="3"/>
      <c r="I15" s="3"/>
      <c r="J15" s="3"/>
      <c r="K15" s="2"/>
      <c r="L15" s="2"/>
      <c r="M15" s="2"/>
      <c r="N15" s="2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 x14ac:dyDescent="0.2">
      <c r="A16" s="3"/>
      <c r="B16" s="7"/>
      <c r="C16" s="7"/>
      <c r="D16" s="7"/>
      <c r="E16" s="7"/>
      <c r="F16" s="10"/>
      <c r="G16" s="7"/>
      <c r="H16" s="3"/>
      <c r="I16" s="3"/>
      <c r="J16" s="3"/>
      <c r="K16" s="2"/>
      <c r="L16" s="2"/>
      <c r="M16" s="2"/>
      <c r="N16" s="2"/>
      <c r="O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" x14ac:dyDescent="0.2">
      <c r="A17" s="3"/>
      <c r="B17" s="58" t="s">
        <v>6</v>
      </c>
      <c r="C17" s="57"/>
      <c r="D17" s="7"/>
      <c r="E17" s="7"/>
      <c r="F17" s="7"/>
      <c r="G17" s="7"/>
      <c r="H17" s="3"/>
      <c r="I17" s="3"/>
      <c r="J17" s="3"/>
      <c r="K17" s="2"/>
      <c r="L17" s="2"/>
      <c r="M17" s="2"/>
      <c r="N17" s="2"/>
      <c r="O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" x14ac:dyDescent="0.2">
      <c r="A18" s="3"/>
      <c r="B18" s="7" t="s">
        <v>7</v>
      </c>
      <c r="C18" s="35">
        <f>PMT(C14/S9,C13*S9,-C12)</f>
        <v>1432.8244911180866</v>
      </c>
      <c r="D18" s="7"/>
      <c r="E18" s="7"/>
      <c r="F18" s="7"/>
      <c r="G18" s="7"/>
      <c r="H18" s="3"/>
      <c r="I18" s="3"/>
      <c r="J18" s="3"/>
      <c r="K18" s="2"/>
      <c r="L18" s="2"/>
      <c r="M18" s="2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" x14ac:dyDescent="0.2">
      <c r="A19" s="3"/>
      <c r="B19" s="7" t="s">
        <v>8</v>
      </c>
      <c r="C19" s="28">
        <v>300</v>
      </c>
      <c r="D19" s="7"/>
      <c r="E19" s="3"/>
      <c r="F19" s="3"/>
      <c r="G19" s="7"/>
      <c r="H19" s="3"/>
      <c r="I19" s="3"/>
      <c r="J19" s="3"/>
      <c r="K19" s="2"/>
      <c r="L19" s="2"/>
      <c r="M19" s="2"/>
      <c r="N19" s="2"/>
      <c r="O19" s="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" x14ac:dyDescent="0.2">
      <c r="A20" s="3"/>
      <c r="B20" s="9" t="s">
        <v>9</v>
      </c>
      <c r="C20" s="29">
        <v>65</v>
      </c>
      <c r="D20" s="7"/>
      <c r="E20" s="3"/>
      <c r="F20" s="3"/>
      <c r="G20" s="7"/>
      <c r="H20" s="3"/>
      <c r="I20" s="3"/>
      <c r="J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3"/>
      <c r="B21" s="7"/>
      <c r="C21" s="12"/>
      <c r="D21" s="3"/>
      <c r="E21" s="3"/>
      <c r="F21" s="3"/>
      <c r="G21" s="7"/>
      <c r="H21" s="3"/>
      <c r="I21" s="3"/>
      <c r="J21" s="3"/>
      <c r="K21" s="2"/>
      <c r="L21" s="2"/>
      <c r="M21" s="2"/>
      <c r="N21" s="2"/>
      <c r="O21" s="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2">
      <c r="A22" s="3"/>
      <c r="B22" s="7" t="s">
        <v>10</v>
      </c>
      <c r="C22" s="28">
        <v>75</v>
      </c>
      <c r="D22" s="3"/>
      <c r="E22" s="3"/>
      <c r="F22" s="3"/>
      <c r="G22" s="7"/>
      <c r="H22" s="3"/>
      <c r="I22" s="3"/>
      <c r="J22" s="3"/>
      <c r="K22" s="2"/>
      <c r="L22" s="2"/>
      <c r="M22" s="2"/>
      <c r="N22" s="2"/>
      <c r="O22" s="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" x14ac:dyDescent="0.2">
      <c r="A23" s="3"/>
      <c r="B23" s="7" t="s">
        <v>11</v>
      </c>
      <c r="C23" s="28">
        <v>0</v>
      </c>
      <c r="D23" s="7"/>
      <c r="E23" s="13" t="s">
        <v>12</v>
      </c>
      <c r="F23" s="3"/>
      <c r="G23" s="7"/>
      <c r="H23" s="3"/>
      <c r="I23" s="3"/>
      <c r="J23" s="3"/>
      <c r="K23" s="2"/>
      <c r="L23" s="2"/>
      <c r="M23" s="2"/>
      <c r="N23" s="2"/>
      <c r="O23" s="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" x14ac:dyDescent="0.2">
      <c r="A24" s="3"/>
      <c r="B24" s="7" t="s">
        <v>13</v>
      </c>
      <c r="C24" s="28">
        <v>0</v>
      </c>
      <c r="D24" s="7"/>
      <c r="E24" s="13" t="s">
        <v>14</v>
      </c>
      <c r="F24" s="3"/>
      <c r="G24" s="7"/>
      <c r="H24" s="3"/>
      <c r="I24" s="3"/>
      <c r="J24" s="3"/>
      <c r="K24" s="2"/>
      <c r="L24" s="2"/>
      <c r="M24" s="2"/>
      <c r="N24" s="2"/>
      <c r="O24" s="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" x14ac:dyDescent="0.2">
      <c r="A25" s="3"/>
      <c r="B25" s="7" t="s">
        <v>15</v>
      </c>
      <c r="C25" s="28">
        <v>0</v>
      </c>
      <c r="D25" s="7"/>
      <c r="E25" s="13" t="s">
        <v>16</v>
      </c>
      <c r="F25" s="3"/>
      <c r="G25" s="7"/>
      <c r="H25" s="3"/>
      <c r="I25" s="3"/>
      <c r="J25" s="3"/>
      <c r="K25" s="2"/>
      <c r="L25" s="2"/>
      <c r="M25" s="14"/>
      <c r="N25" s="2"/>
      <c r="O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" x14ac:dyDescent="0.2">
      <c r="A26" s="3"/>
      <c r="B26" s="7" t="s">
        <v>17</v>
      </c>
      <c r="C26" s="30">
        <v>0</v>
      </c>
      <c r="D26" s="7"/>
      <c r="E26" s="13" t="s">
        <v>18</v>
      </c>
      <c r="F26" s="3"/>
      <c r="G26" s="7"/>
      <c r="H26" s="3"/>
      <c r="I26" s="3"/>
      <c r="J26" s="3"/>
      <c r="K26" s="2"/>
      <c r="L26" s="2"/>
      <c r="M26" s="2"/>
      <c r="N26" s="2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" x14ac:dyDescent="0.2">
      <c r="A27" s="3"/>
      <c r="B27" s="26"/>
      <c r="C27" s="30">
        <v>0</v>
      </c>
      <c r="D27" s="7"/>
      <c r="E27" s="13"/>
      <c r="F27" s="3"/>
      <c r="G27" s="7"/>
      <c r="H27" s="3"/>
      <c r="I27" s="3"/>
      <c r="J27" s="3"/>
      <c r="K27" s="2"/>
      <c r="L27" s="2"/>
      <c r="M27" s="2"/>
      <c r="N27" s="2"/>
      <c r="O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" x14ac:dyDescent="0.2">
      <c r="A28" s="3"/>
      <c r="B28" s="26"/>
      <c r="C28" s="30">
        <v>0</v>
      </c>
      <c r="D28" s="7"/>
      <c r="E28" s="13" t="s">
        <v>19</v>
      </c>
      <c r="F28" s="3"/>
      <c r="G28" s="7"/>
      <c r="H28" s="3"/>
      <c r="I28" s="3"/>
      <c r="J28" s="3"/>
      <c r="K28" s="2"/>
      <c r="L28" s="2"/>
      <c r="M28" s="2"/>
      <c r="N28" s="2"/>
      <c r="O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" x14ac:dyDescent="0.2">
      <c r="A29" s="3"/>
      <c r="B29" s="32"/>
      <c r="C29" s="31">
        <v>0</v>
      </c>
      <c r="D29" s="7"/>
      <c r="E29" s="13"/>
      <c r="F29" s="3"/>
      <c r="G29" s="7"/>
      <c r="H29" s="3"/>
      <c r="I29" s="3"/>
      <c r="J29" s="3"/>
      <c r="K29" s="2"/>
      <c r="L29" s="2"/>
      <c r="M29" s="2"/>
      <c r="N29" s="2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0.5" customHeight="1" x14ac:dyDescent="0.2">
      <c r="A30" s="3"/>
      <c r="B30" s="7"/>
      <c r="C30" s="11"/>
      <c r="D30" s="7"/>
      <c r="E30" s="13"/>
      <c r="F30" s="7"/>
      <c r="G30" s="7"/>
      <c r="H30" s="3"/>
      <c r="I30" s="3"/>
      <c r="J30" s="3"/>
      <c r="K30" s="2"/>
      <c r="L30" s="2"/>
      <c r="M30" s="2"/>
      <c r="N30" s="2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" x14ac:dyDescent="0.2">
      <c r="A31" s="3"/>
      <c r="B31" s="15" t="s">
        <v>20</v>
      </c>
      <c r="C31" s="36">
        <f>SUM(C18:C30)</f>
        <v>1872.8244911180866</v>
      </c>
      <c r="D31" s="7"/>
      <c r="E31" s="7"/>
      <c r="F31" s="7"/>
      <c r="G31" s="7"/>
      <c r="H31" s="3"/>
      <c r="I31" s="3"/>
      <c r="J31" s="3"/>
      <c r="K31" s="59"/>
      <c r="L31" s="55"/>
      <c r="M31" s="4"/>
      <c r="N31" s="2"/>
      <c r="O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" x14ac:dyDescent="0.2">
      <c r="A32" s="3"/>
      <c r="B32" s="7"/>
      <c r="C32" s="7"/>
      <c r="D32" s="7"/>
      <c r="E32" s="7"/>
      <c r="F32" s="7"/>
      <c r="G32" s="7"/>
      <c r="H32" s="3"/>
      <c r="I32" s="3"/>
      <c r="J32" s="3"/>
      <c r="K32" s="4"/>
      <c r="L32" s="16"/>
      <c r="M32" s="4"/>
      <c r="N32" s="2"/>
      <c r="O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4"/>
      <c r="L33" s="17"/>
      <c r="M33" s="54"/>
      <c r="N33" s="55"/>
      <c r="O33" s="55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43"/>
      <c r="L34" s="16"/>
      <c r="M34" s="4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4"/>
      <c r="L35" s="18"/>
      <c r="M35" s="54"/>
      <c r="N35" s="55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4"/>
      <c r="L36" s="19"/>
      <c r="M36" s="4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20"/>
      <c r="L37" s="4"/>
      <c r="M37" s="4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4"/>
      <c r="L38" s="16"/>
      <c r="M38" s="4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4"/>
      <c r="L39" s="16"/>
      <c r="M39" s="21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4"/>
      <c r="L40" s="16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4"/>
      <c r="L41" s="19"/>
      <c r="M41" s="4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4"/>
      <c r="L42" s="4"/>
      <c r="M42" s="4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4"/>
      <c r="L43" s="4"/>
      <c r="M43" s="4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22"/>
      <c r="L44" s="16"/>
      <c r="M44" s="4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  <c r="L45" s="23"/>
      <c r="M45" s="4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4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4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4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4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4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4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sheetProtection algorithmName="SHA-512" hashValue="03Ia90KZfmthgEvZ/bYhFJsnuoVIY7wKRyQIyK1E9OyXYg9pxDVamjD22QiXRhIC5Gne8LGinvkW7d48g90dZg==" saltValue="f1NL4hub5GOV8o69c1cbJw==" spinCount="100000" sheet="1" objects="1" scenarios="1"/>
  <mergeCells count="5">
    <mergeCell ref="M35:N35"/>
    <mergeCell ref="B7:C7"/>
    <mergeCell ref="B17:C17"/>
    <mergeCell ref="K31:L31"/>
    <mergeCell ref="M33:O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Payment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Brock Grim</cp:lastModifiedBy>
  <dcterms:created xsi:type="dcterms:W3CDTF">2025-02-03T17:50:27Z</dcterms:created>
  <dcterms:modified xsi:type="dcterms:W3CDTF">2025-09-02T19:25:55Z</dcterms:modified>
</cp:coreProperties>
</file>